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.shortcut-targets-by-id\1Kz6QeDi5NZkYnwBlfCBD_iw8zmYEFN_8\Kymenlaakson RU- ja RESpiirin pilvipalvelu\Kym_Res ja Kym_Ru yhteinen\Res._Ampumamestaruus_2026\Järjestelytoimikunta Kokous 2 3.3\"/>
    </mc:Choice>
  </mc:AlternateContent>
  <xr:revisionPtr revIDLastSave="0" documentId="8_{308B0914-8EDE-4D56-AB3E-0E7741D347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3" i="1" l="1"/>
  <c r="W62" i="1"/>
  <c r="W61" i="1"/>
  <c r="W60" i="1"/>
  <c r="W59" i="1"/>
  <c r="W58" i="1"/>
  <c r="W57" i="1"/>
  <c r="W56" i="1"/>
  <c r="W55" i="1"/>
  <c r="W54" i="1"/>
  <c r="W53" i="1"/>
  <c r="W43" i="1"/>
  <c r="W42" i="1"/>
  <c r="W41" i="1"/>
  <c r="W40" i="1"/>
  <c r="W39" i="1"/>
  <c r="W38" i="1"/>
  <c r="W37" i="1"/>
  <c r="W36" i="1"/>
  <c r="W35" i="1"/>
  <c r="W34" i="1"/>
  <c r="W33" i="1"/>
  <c r="T64" i="1"/>
  <c r="T65" i="1" s="1"/>
  <c r="S64" i="1"/>
  <c r="S65" i="1" s="1"/>
  <c r="R64" i="1"/>
  <c r="R65" i="1" s="1"/>
  <c r="Q64" i="1"/>
  <c r="Q65" i="1" s="1"/>
  <c r="H64" i="1"/>
  <c r="H65" i="1" s="1"/>
  <c r="T44" i="1"/>
  <c r="T45" i="1" s="1"/>
  <c r="S44" i="1"/>
  <c r="S45" i="1" s="1"/>
  <c r="R44" i="1"/>
  <c r="R45" i="1" s="1"/>
  <c r="Q44" i="1"/>
  <c r="Q45" i="1" s="1"/>
  <c r="P64" i="1"/>
  <c r="P65" i="1" s="1"/>
  <c r="K64" i="1"/>
  <c r="K65" i="1" s="1"/>
  <c r="P44" i="1"/>
  <c r="P45" i="1" s="1"/>
  <c r="K44" i="1"/>
  <c r="K45" i="1" s="1"/>
  <c r="O64" i="1"/>
  <c r="O65" i="1" s="1"/>
  <c r="N64" i="1"/>
  <c r="N65" i="1" s="1"/>
  <c r="M64" i="1"/>
  <c r="M65" i="1" s="1"/>
  <c r="L64" i="1"/>
  <c r="L65" i="1" s="1"/>
  <c r="J64" i="1"/>
  <c r="J65" i="1" s="1"/>
  <c r="I64" i="1"/>
  <c r="I65" i="1" s="1"/>
  <c r="W65" i="1" l="1"/>
  <c r="W64" i="1"/>
  <c r="H44" i="1"/>
  <c r="I44" i="1"/>
  <c r="I45" i="1" s="1"/>
  <c r="J44" i="1"/>
  <c r="J45" i="1" s="1"/>
  <c r="L44" i="1"/>
  <c r="L45" i="1" s="1"/>
  <c r="M44" i="1"/>
  <c r="M45" i="1" s="1"/>
  <c r="N44" i="1"/>
  <c r="N45" i="1" s="1"/>
  <c r="O44" i="1"/>
  <c r="O45" i="1" s="1"/>
  <c r="W44" i="1" l="1"/>
  <c r="H45" i="1"/>
  <c r="W45" i="1" s="1"/>
  <c r="W66" i="1" s="1"/>
</calcChain>
</file>

<file path=xl/sharedStrings.xml><?xml version="1.0" encoding="utf-8"?>
<sst xmlns="http://schemas.openxmlformats.org/spreadsheetml/2006/main" count="120" uniqueCount="68">
  <si>
    <t>ILMOITTAUTUMISLOMAKE</t>
  </si>
  <si>
    <t>Ohjeita</t>
  </si>
  <si>
    <t>Sukunimi</t>
  </si>
  <si>
    <t>Etunimi</t>
  </si>
  <si>
    <t>Sot-</t>
  </si>
  <si>
    <t>Sarja</t>
  </si>
  <si>
    <t>Piiri</t>
  </si>
  <si>
    <t>RESERVIN AMPUMAMESTARUUSKILPAILUJEN LAJIT</t>
  </si>
  <si>
    <t>Kaikki</t>
  </si>
  <si>
    <t>arvo</t>
  </si>
  <si>
    <t xml:space="preserve">25 m </t>
  </si>
  <si>
    <t>Iso-</t>
  </si>
  <si>
    <t>Pienois-</t>
  </si>
  <si>
    <t>Yhteensä</t>
  </si>
  <si>
    <t>pistooli</t>
  </si>
  <si>
    <t>kivääri</t>
  </si>
  <si>
    <t>Joukkueita yhteensä</t>
  </si>
  <si>
    <t>Pistooli Pika-ammunta</t>
  </si>
  <si>
    <t>Kivääri kenttä 10+10+10 ls</t>
  </si>
  <si>
    <t xml:space="preserve">3x20 ls </t>
  </si>
  <si>
    <t>Yhdistys</t>
  </si>
  <si>
    <t>Osoite</t>
  </si>
  <si>
    <t>Puhelin</t>
  </si>
  <si>
    <t>Ilmoittajan tiedot</t>
  </si>
  <si>
    <t>Puh:</t>
  </si>
  <si>
    <t>sähköposti:</t>
  </si>
  <si>
    <t>Joukkueenjohtajan /</t>
  </si>
  <si>
    <t>Maksutiedot</t>
  </si>
  <si>
    <t>yhteyshenkilön nimi</t>
  </si>
  <si>
    <r>
      <rPr>
        <sz val="10"/>
        <color rgb="FFFF0000"/>
        <rFont val="Arial"/>
        <family val="2"/>
      </rPr>
      <t xml:space="preserve">Merkitse </t>
    </r>
    <r>
      <rPr>
        <b/>
        <sz val="10"/>
        <color rgb="FFFF0000"/>
        <rFont val="Arial"/>
        <family val="2"/>
      </rPr>
      <t xml:space="preserve">1 </t>
    </r>
    <r>
      <rPr>
        <sz val="10"/>
        <color rgb="FFFF0000"/>
        <rFont val="Arial"/>
        <family val="2"/>
      </rPr>
      <t>:llä minkä lajin ampuu</t>
    </r>
  </si>
  <si>
    <t xml:space="preserve">Kilpailun tasapuolisuuden takia eräluettelot pyritään laatimaan siten, että saman sarjan kilpailijat ovat samassa erässä. Tästä seuraa, että saman </t>
  </si>
  <si>
    <t>sarjan ja lajin kilpailijat eivät voi käyttää yhteistä asetta.</t>
  </si>
  <si>
    <t>Taulukossa on sisällä kaavat --&gt; merkkaus ko ruutuun numerolla (1), niin saadaan kätevästi yhteismäärät</t>
  </si>
  <si>
    <t>Euroa</t>
  </si>
  <si>
    <r>
      <t xml:space="preserve">Merkitse </t>
    </r>
    <r>
      <rPr>
        <b/>
        <sz val="10"/>
        <color rgb="FFFF0000"/>
        <rFont val="Arial"/>
        <family val="2"/>
      </rPr>
      <t xml:space="preserve">1 </t>
    </r>
    <r>
      <rPr>
        <sz val="10"/>
        <color rgb="FFFF0000"/>
        <rFont val="Arial"/>
        <family val="2"/>
      </rPr>
      <t>:llä mitä lajia ammutaan.</t>
    </r>
  </si>
  <si>
    <t>H/D</t>
  </si>
  <si>
    <t>H60</t>
  </si>
  <si>
    <t>60 ls</t>
  </si>
  <si>
    <t>makuu</t>
  </si>
  <si>
    <t>H70,H75</t>
  </si>
  <si>
    <t>Sotilas-</t>
  </si>
  <si>
    <t>pika-</t>
  </si>
  <si>
    <t>ammunta</t>
  </si>
  <si>
    <t>Kivääri itselataava kenttä 10+10+10 ls</t>
  </si>
  <si>
    <t xml:space="preserve">2x30 ls </t>
  </si>
  <si>
    <t>Joukkueen nimi</t>
  </si>
  <si>
    <t>Kymenlaakson</t>
  </si>
  <si>
    <t xml:space="preserve">     Reserviupseeripiiri</t>
  </si>
  <si>
    <t>Reserviläispiiri</t>
  </si>
  <si>
    <t>21.-23.8.2026  Tyrrin ampumakeskus, Kouvola</t>
  </si>
  <si>
    <r>
      <t xml:space="preserve"> Reserviläispiirin tilille: </t>
    </r>
    <r>
      <rPr>
        <b/>
        <sz val="11"/>
        <color theme="1"/>
        <rFont val="Aptos"/>
        <family val="2"/>
      </rPr>
      <t xml:space="preserve">     FI83 5750 0120 2665 24. </t>
    </r>
    <r>
      <rPr>
        <sz val="11"/>
        <color theme="1"/>
        <rFont val="Aptos"/>
        <family val="2"/>
      </rPr>
      <t>Viestikenttään: Tyrri 2026  sekä osallistuva piiri</t>
    </r>
  </si>
  <si>
    <r>
      <t xml:space="preserve">Lähetä ilmoittautumislomake sähköpostilla </t>
    </r>
    <r>
      <rPr>
        <b/>
        <sz val="12"/>
        <color theme="1"/>
        <rFont val="Aptos"/>
        <family val="2"/>
      </rPr>
      <t>24.7.2026 klo 23.59 mennessä:</t>
    </r>
    <r>
      <rPr>
        <b/>
        <sz val="11"/>
        <rFont val="Aptos"/>
        <family val="2"/>
      </rPr>
      <t xml:space="preserve"> kymresmail@gmail.com</t>
    </r>
    <r>
      <rPr>
        <b/>
        <sz val="12"/>
        <rFont val="Aptos"/>
        <family val="2"/>
      </rPr>
      <t xml:space="preserve"> </t>
    </r>
  </si>
  <si>
    <t>30 €/laji /sarja /ampuja. Joukkuekilpailu 25€/joukkue/laji. Maksut maksettava 9.8.2026 mennessä Kymenlaakson</t>
  </si>
  <si>
    <t>Joukkueet</t>
  </si>
  <si>
    <t>Esim. Meikäläinen Matti, kers,H, Kotkan Res,Kymenlaakson RESP</t>
  </si>
  <si>
    <t>H/D50</t>
  </si>
  <si>
    <t>H80,H85</t>
  </si>
  <si>
    <t>Piirien ampujia/laji ei rajoiteta. Yksi ampuja saa osallistua vain neljään reservin ampumamestaruuskilpailujen kahdeksasta lajista.</t>
  </si>
  <si>
    <r>
      <t xml:space="preserve">Ilmoittautuminen suoritetaan piireittäin käyttäen </t>
    </r>
    <r>
      <rPr>
        <b/>
        <sz val="11"/>
        <color rgb="FF000000"/>
        <rFont val="Arial"/>
        <family val="2"/>
      </rPr>
      <t>TÄTÄ LOMAKETTA</t>
    </r>
    <r>
      <rPr>
        <sz val="11"/>
        <color indexed="8"/>
        <rFont val="Arial"/>
        <family val="2"/>
      </rPr>
      <t xml:space="preserve">. Yksittäisiä ilmoittautumisia </t>
    </r>
    <r>
      <rPr>
        <b/>
        <sz val="11"/>
        <color rgb="FF000000"/>
        <rFont val="Arial"/>
        <family val="2"/>
      </rPr>
      <t>EI OTETA VASTAAN</t>
    </r>
    <r>
      <rPr>
        <sz val="11"/>
        <color indexed="8"/>
        <rFont val="Arial"/>
        <family val="2"/>
      </rPr>
      <t>.</t>
    </r>
  </si>
  <si>
    <t>300m</t>
  </si>
  <si>
    <t xml:space="preserve">30 ls </t>
  </si>
  <si>
    <t>optinen</t>
  </si>
  <si>
    <t>300m
3x20ls</t>
  </si>
  <si>
    <t>2x30 ls</t>
  </si>
  <si>
    <t>Reserviläisurheiluliiton Reservin ampumamestaruukilpailut ja Kivääri 300 M mestaruuskiplailut</t>
  </si>
  <si>
    <t>Ampujia yhteensä</t>
  </si>
  <si>
    <t>KIV. 300 M MEST.KILPAILUN LAJIT</t>
  </si>
  <si>
    <t>ver260422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</si>
</sst>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34" x14ac:knownFonts="1"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indexed="25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ptos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rgb="FFFF0000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b/>
      <sz val="11"/>
      <name val="Aptos"/>
      <family val="2"/>
    </font>
    <font>
      <sz val="12"/>
      <color rgb="FFFF0000"/>
      <name val="Calibri"/>
      <family val="2"/>
    </font>
    <font>
      <b/>
      <sz val="8"/>
      <color indexed="8"/>
      <name val="Calibri"/>
      <family val="2"/>
    </font>
    <font>
      <b/>
      <sz val="8"/>
      <color theme="1"/>
      <name val="Calibri"/>
      <family val="2"/>
    </font>
    <font>
      <b/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4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u/>
      <sz val="14"/>
      <color indexed="8"/>
      <name val="Calibri"/>
      <family val="2"/>
    </font>
    <font>
      <u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6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3" fontId="5" fillId="0" borderId="1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6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1" fillId="2" borderId="2" xfId="0" applyFont="1" applyFill="1" applyBorder="1"/>
    <xf numFmtId="0" fontId="11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/>
    <xf numFmtId="0" fontId="18" fillId="0" borderId="13" xfId="0" applyFont="1" applyBorder="1" applyAlignment="1">
      <alignment horizontal="center"/>
    </xf>
    <xf numFmtId="0" fontId="2" fillId="3" borderId="16" xfId="0" applyFont="1" applyFill="1" applyBorder="1"/>
    <xf numFmtId="0" fontId="3" fillId="3" borderId="12" xfId="0" applyFont="1" applyFill="1" applyBorder="1"/>
    <xf numFmtId="0" fontId="1" fillId="3" borderId="1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3" fillId="3" borderId="21" xfId="0" applyFont="1" applyFill="1" applyBorder="1"/>
    <xf numFmtId="0" fontId="1" fillId="3" borderId="2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3" fillId="3" borderId="20" xfId="0" applyFont="1" applyFill="1" applyBorder="1"/>
    <xf numFmtId="0" fontId="3" fillId="3" borderId="22" xfId="0" applyFont="1" applyFill="1" applyBorder="1" applyAlignment="1">
      <alignment horizontal="center"/>
    </xf>
    <xf numFmtId="0" fontId="5" fillId="0" borderId="25" xfId="0" applyFont="1" applyBorder="1"/>
    <xf numFmtId="0" fontId="5" fillId="0" borderId="21" xfId="0" applyFont="1" applyBorder="1" applyAlignment="1">
      <alignment horizontal="center"/>
    </xf>
    <xf numFmtId="0" fontId="20" fillId="0" borderId="24" xfId="0" applyFont="1" applyBorder="1" applyAlignment="1">
      <alignment vertical="center"/>
    </xf>
    <xf numFmtId="49" fontId="17" fillId="0" borderId="12" xfId="0" applyNumberFormat="1" applyFont="1" applyBorder="1"/>
    <xf numFmtId="0" fontId="17" fillId="0" borderId="12" xfId="0" applyFont="1" applyBorder="1" applyAlignment="1">
      <alignment horizontal="center"/>
    </xf>
    <xf numFmtId="0" fontId="17" fillId="0" borderId="25" xfId="0" applyFont="1" applyBorder="1"/>
    <xf numFmtId="0" fontId="20" fillId="0" borderId="20" xfId="0" applyFont="1" applyBorder="1" applyAlignment="1">
      <alignment vertical="center"/>
    </xf>
    <xf numFmtId="49" fontId="17" fillId="0" borderId="21" xfId="0" applyNumberFormat="1" applyFont="1" applyBorder="1"/>
    <xf numFmtId="0" fontId="17" fillId="0" borderId="21" xfId="0" applyFont="1" applyBorder="1" applyAlignment="1">
      <alignment horizontal="center"/>
    </xf>
    <xf numFmtId="0" fontId="17" fillId="0" borderId="21" xfId="0" applyFont="1" applyBorder="1"/>
    <xf numFmtId="0" fontId="5" fillId="0" borderId="26" xfId="0" applyFont="1" applyBorder="1" applyAlignment="1">
      <alignment horizontal="center"/>
    </xf>
    <xf numFmtId="0" fontId="5" fillId="0" borderId="22" xfId="0" applyFont="1" applyBorder="1"/>
    <xf numFmtId="0" fontId="5" fillId="4" borderId="7" xfId="0" applyFont="1" applyFill="1" applyBorder="1"/>
    <xf numFmtId="49" fontId="8" fillId="4" borderId="26" xfId="0" applyNumberFormat="1" applyFont="1" applyFill="1" applyBorder="1"/>
    <xf numFmtId="0" fontId="8" fillId="4" borderId="26" xfId="0" applyFont="1" applyFill="1" applyBorder="1" applyAlignment="1">
      <alignment horizontal="center"/>
    </xf>
    <xf numFmtId="0" fontId="8" fillId="4" borderId="26" xfId="0" applyFont="1" applyFill="1" applyBorder="1"/>
    <xf numFmtId="0" fontId="5" fillId="4" borderId="26" xfId="0" applyFont="1" applyFill="1" applyBorder="1" applyAlignment="1">
      <alignment horizontal="center"/>
    </xf>
    <xf numFmtId="0" fontId="1" fillId="3" borderId="27" xfId="0" applyFont="1" applyFill="1" applyBorder="1"/>
    <xf numFmtId="0" fontId="13" fillId="2" borderId="27" xfId="0" applyFont="1" applyFill="1" applyBorder="1" applyAlignment="1">
      <alignment horizontal="center" vertical="top" wrapText="1"/>
    </xf>
    <xf numFmtId="0" fontId="13" fillId="2" borderId="28" xfId="0" applyFont="1" applyFill="1" applyBorder="1" applyAlignment="1">
      <alignment horizontal="center"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19" fillId="0" borderId="9" xfId="0" applyFont="1" applyBorder="1"/>
    <xf numFmtId="0" fontId="3" fillId="0" borderId="15" xfId="0" applyFont="1" applyBorder="1" applyAlignment="1">
      <alignment horizontal="center"/>
    </xf>
    <xf numFmtId="0" fontId="23" fillId="4" borderId="6" xfId="0" applyFont="1" applyFill="1" applyBorder="1" applyAlignment="1">
      <alignment vertical="center"/>
    </xf>
    <xf numFmtId="0" fontId="4" fillId="0" borderId="9" xfId="1" applyBorder="1" applyAlignment="1">
      <alignment horizontal="center"/>
    </xf>
    <xf numFmtId="0" fontId="4" fillId="0" borderId="0" xfId="1" applyAlignment="1">
      <alignment horizont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1" fillId="2" borderId="16" xfId="0" applyFont="1" applyFill="1" applyBorder="1"/>
    <xf numFmtId="0" fontId="11" fillId="2" borderId="29" xfId="0" applyFont="1" applyFill="1" applyBorder="1"/>
    <xf numFmtId="0" fontId="11" fillId="2" borderId="23" xfId="0" applyFont="1" applyFill="1" applyBorder="1" applyAlignment="1">
      <alignment horizontal="center"/>
    </xf>
    <xf numFmtId="0" fontId="11" fillId="2" borderId="30" xfId="0" applyFont="1" applyFill="1" applyBorder="1"/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1" fillId="2" borderId="18" xfId="0" applyFont="1" applyFill="1" applyBorder="1"/>
    <xf numFmtId="0" fontId="13" fillId="2" borderId="33" xfId="0" applyFont="1" applyFill="1" applyBorder="1" applyAlignment="1">
      <alignment horizontal="center"/>
    </xf>
    <xf numFmtId="0" fontId="3" fillId="2" borderId="34" xfId="0" applyFont="1" applyFill="1" applyBorder="1"/>
    <xf numFmtId="0" fontId="3" fillId="2" borderId="35" xfId="0" applyFont="1" applyFill="1" applyBorder="1"/>
    <xf numFmtId="0" fontId="3" fillId="2" borderId="36" xfId="0" applyFont="1" applyFill="1" applyBorder="1"/>
    <xf numFmtId="0" fontId="3" fillId="2" borderId="27" xfId="0" applyFont="1" applyFill="1" applyBorder="1" applyAlignment="1">
      <alignment horizontal="center"/>
    </xf>
    <xf numFmtId="0" fontId="25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4" fillId="0" borderId="38" xfId="0" applyFont="1" applyBorder="1"/>
    <xf numFmtId="0" fontId="18" fillId="0" borderId="38" xfId="0" applyFont="1" applyBorder="1"/>
    <xf numFmtId="0" fontId="2" fillId="3" borderId="34" xfId="0" applyFont="1" applyFill="1" applyBorder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3" fillId="0" borderId="40" xfId="0" applyFont="1" applyBorder="1"/>
    <xf numFmtId="0" fontId="3" fillId="0" borderId="41" xfId="0" applyFont="1" applyBorder="1"/>
    <xf numFmtId="0" fontId="13" fillId="2" borderId="42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 vertical="top" wrapText="1"/>
    </xf>
    <xf numFmtId="0" fontId="13" fillId="2" borderId="43" xfId="0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" fillId="3" borderId="34" xfId="0" applyFont="1" applyFill="1" applyBorder="1"/>
    <xf numFmtId="0" fontId="3" fillId="3" borderId="0" xfId="0" applyFont="1" applyFill="1" applyAlignment="1">
      <alignment horizontal="center"/>
    </xf>
    <xf numFmtId="0" fontId="14" fillId="3" borderId="34" xfId="0" applyFont="1" applyFill="1" applyBorder="1"/>
    <xf numFmtId="0" fontId="24" fillId="0" borderId="45" xfId="0" applyFont="1" applyBorder="1"/>
    <xf numFmtId="0" fontId="24" fillId="0" borderId="46" xfId="0" applyFont="1" applyBorder="1" applyAlignment="1">
      <alignment horizontal="center"/>
    </xf>
    <xf numFmtId="0" fontId="24" fillId="0" borderId="47" xfId="0" applyFont="1" applyBorder="1" applyAlignment="1">
      <alignment horizontal="center"/>
    </xf>
    <xf numFmtId="0" fontId="1" fillId="0" borderId="45" xfId="0" applyFont="1" applyBorder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3" fillId="0" borderId="45" xfId="0" applyFont="1" applyBorder="1"/>
    <xf numFmtId="0" fontId="2" fillId="3" borderId="48" xfId="0" applyFont="1" applyFill="1" applyBorder="1"/>
    <xf numFmtId="0" fontId="2" fillId="3" borderId="49" xfId="0" applyFont="1" applyFill="1" applyBorder="1"/>
    <xf numFmtId="0" fontId="1" fillId="3" borderId="49" xfId="0" applyFont="1" applyFill="1" applyBorder="1" applyAlignment="1">
      <alignment horizontal="center"/>
    </xf>
    <xf numFmtId="0" fontId="1" fillId="0" borderId="41" xfId="0" applyFont="1" applyBorder="1"/>
    <xf numFmtId="0" fontId="3" fillId="0" borderId="0" xfId="0" applyFont="1" applyAlignment="1">
      <alignment horizontal="left"/>
    </xf>
    <xf numFmtId="0" fontId="28" fillId="3" borderId="50" xfId="0" applyFont="1" applyFill="1" applyBorder="1" applyAlignment="1">
      <alignment vertical="center"/>
    </xf>
    <xf numFmtId="0" fontId="11" fillId="2" borderId="51" xfId="0" applyFont="1" applyFill="1" applyBorder="1"/>
    <xf numFmtId="0" fontId="29" fillId="0" borderId="0" xfId="0" applyFont="1"/>
    <xf numFmtId="14" fontId="8" fillId="0" borderId="0" xfId="0" applyNumberFormat="1" applyFont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52" xfId="0" applyFont="1" applyFill="1" applyBorder="1" applyAlignment="1">
      <alignment horizontal="center" wrapText="1"/>
    </xf>
    <xf numFmtId="0" fontId="13" fillId="2" borderId="49" xfId="0" applyFont="1" applyFill="1" applyBorder="1" applyAlignment="1">
      <alignment horizontal="center" wrapText="1"/>
    </xf>
    <xf numFmtId="0" fontId="24" fillId="3" borderId="55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30" fillId="0" borderId="39" xfId="0" applyFont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1" fillId="3" borderId="27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5" fontId="16" fillId="0" borderId="41" xfId="0" applyNumberFormat="1" applyFont="1" applyBorder="1" applyAlignment="1">
      <alignment horizontal="center"/>
    </xf>
    <xf numFmtId="165" fontId="16" fillId="0" borderId="21" xfId="0" applyNumberFormat="1" applyFont="1" applyBorder="1" applyAlignment="1">
      <alignment horizontal="center"/>
    </xf>
    <xf numFmtId="165" fontId="30" fillId="0" borderId="39" xfId="0" applyNumberFormat="1" applyFont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0" fontId="32" fillId="0" borderId="0" xfId="0" applyFont="1"/>
    <xf numFmtId="0" fontId="33" fillId="0" borderId="0" xfId="0" applyFont="1"/>
    <xf numFmtId="165" fontId="32" fillId="0" borderId="0" xfId="0" applyNumberFormat="1" applyFont="1"/>
    <xf numFmtId="0" fontId="4" fillId="0" borderId="50" xfId="1" applyFill="1" applyBorder="1" applyAlignment="1" applyProtection="1"/>
    <xf numFmtId="0" fontId="4" fillId="0" borderId="51" xfId="1" applyFill="1" applyBorder="1" applyAlignment="1" applyProtection="1"/>
    <xf numFmtId="0" fontId="5" fillId="0" borderId="51" xfId="0" applyFont="1" applyBorder="1" applyAlignment="1">
      <alignment horizontal="center"/>
    </xf>
    <xf numFmtId="0" fontId="5" fillId="0" borderId="51" xfId="0" applyFont="1" applyBorder="1"/>
    <xf numFmtId="0" fontId="5" fillId="0" borderId="46" xfId="0" applyFont="1" applyBorder="1"/>
    <xf numFmtId="0" fontId="13" fillId="2" borderId="1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27" xfId="0" applyFont="1" applyFill="1" applyBorder="1" applyAlignment="1">
      <alignment horizontal="center" vertical="top" wrapText="1"/>
    </xf>
    <xf numFmtId="0" fontId="13" fillId="2" borderId="43" xfId="0" applyFont="1" applyFill="1" applyBorder="1" applyAlignment="1">
      <alignment horizontal="center" vertical="top"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D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86535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1599533</xdr:colOff>
      <xdr:row>0</xdr:row>
      <xdr:rowOff>57150</xdr:rowOff>
    </xdr:from>
    <xdr:to>
      <xdr:col>6</xdr:col>
      <xdr:colOff>314326</xdr:colOff>
      <xdr:row>2</xdr:row>
      <xdr:rowOff>7320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8BA201D3-768D-FFC5-0C8D-BD512FD70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0958" y="323850"/>
          <a:ext cx="362618" cy="435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1574799</xdr:colOff>
      <xdr:row>0</xdr:row>
      <xdr:rowOff>22225</xdr:rowOff>
    </xdr:from>
    <xdr:to>
      <xdr:col>7</xdr:col>
      <xdr:colOff>363381</xdr:colOff>
      <xdr:row>2</xdr:row>
      <xdr:rowOff>6350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D310FC55-C4B2-92F9-279B-120BEFB78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049" y="288925"/>
          <a:ext cx="436407" cy="469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66"/>
  <sheetViews>
    <sheetView tabSelected="1" zoomScaleNormal="100" workbookViewId="0">
      <selection activeCell="N15" sqref="N15"/>
    </sheetView>
  </sheetViews>
  <sheetFormatPr defaultColWidth="8.85546875" defaultRowHeight="15.75" x14ac:dyDescent="0.25"/>
  <cols>
    <col min="1" max="1" width="3.7109375" style="1" customWidth="1"/>
    <col min="2" max="2" width="21.5703125" style="1" customWidth="1"/>
    <col min="3" max="3" width="14.7109375" style="1" customWidth="1"/>
    <col min="4" max="4" width="9.42578125" style="1" customWidth="1"/>
    <col min="5" max="5" width="7.28515625" style="1" customWidth="1"/>
    <col min="6" max="7" width="24.7109375" style="1" customWidth="1"/>
    <col min="8" max="11" width="10.7109375" style="1" customWidth="1"/>
    <col min="12" max="12" width="12.42578125" style="1" customWidth="1"/>
    <col min="13" max="13" width="13.5703125" style="1" customWidth="1"/>
    <col min="14" max="15" width="10.7109375" style="2" customWidth="1"/>
    <col min="16" max="20" width="10.7109375" style="1" customWidth="1"/>
    <col min="21" max="21" width="10.140625" style="1" hidden="1" customWidth="1"/>
    <col min="22" max="22" width="1.5703125" style="1" hidden="1" customWidth="1"/>
    <col min="23" max="23" width="11.140625" style="1" customWidth="1"/>
    <col min="24" max="24" width="2" style="1" customWidth="1"/>
    <col min="25" max="16384" width="8.85546875" style="1"/>
  </cols>
  <sheetData>
    <row r="1" spans="2:11" s="9" customFormat="1" ht="23.85" customHeight="1" x14ac:dyDescent="0.3">
      <c r="B1" s="18" t="s">
        <v>0</v>
      </c>
      <c r="F1" s="8"/>
      <c r="G1" s="8" t="s">
        <v>46</v>
      </c>
      <c r="H1" s="8"/>
      <c r="I1" s="8" t="s">
        <v>46</v>
      </c>
      <c r="K1" s="8" t="s">
        <v>67</v>
      </c>
    </row>
    <row r="2" spans="2:11" s="9" customFormat="1" ht="15" customHeight="1" x14ac:dyDescent="0.2">
      <c r="B2" s="8"/>
      <c r="F2" s="8"/>
      <c r="G2" s="8" t="s">
        <v>47</v>
      </c>
      <c r="H2" s="8"/>
      <c r="I2" s="8" t="s">
        <v>48</v>
      </c>
      <c r="K2" s="8"/>
    </row>
    <row r="3" spans="2:11" s="9" customFormat="1" ht="15" customHeight="1" x14ac:dyDescent="0.2">
      <c r="B3" s="8"/>
      <c r="F3" s="8"/>
      <c r="G3" s="8"/>
      <c r="H3" s="8"/>
      <c r="I3" s="8"/>
      <c r="K3" s="8"/>
    </row>
    <row r="4" spans="2:11" s="9" customFormat="1" ht="19.5" customHeight="1" x14ac:dyDescent="0.25">
      <c r="B4" s="134" t="s">
        <v>64</v>
      </c>
      <c r="F4" s="8"/>
      <c r="G4" s="8"/>
      <c r="H4" s="8"/>
      <c r="I4" s="8"/>
      <c r="K4" s="8"/>
    </row>
    <row r="5" spans="2:11" s="9" customFormat="1" ht="17.45" customHeight="1" x14ac:dyDescent="0.25">
      <c r="B5" s="135" t="s">
        <v>49</v>
      </c>
      <c r="F5" s="8"/>
      <c r="H5" s="8"/>
      <c r="I5" s="8"/>
      <c r="K5" s="8"/>
    </row>
    <row r="6" spans="2:11" s="9" customFormat="1" ht="15" customHeight="1" x14ac:dyDescent="0.2">
      <c r="B6" s="19"/>
      <c r="F6" s="8"/>
      <c r="H6" s="8"/>
      <c r="I6" s="8"/>
      <c r="K6" s="8"/>
    </row>
    <row r="7" spans="2:11" s="9" customFormat="1" ht="18" customHeight="1" x14ac:dyDescent="0.2">
      <c r="B7" s="10" t="s">
        <v>6</v>
      </c>
      <c r="C7" s="11"/>
      <c r="D7" s="12"/>
      <c r="E7" s="13"/>
      <c r="F7" s="13"/>
      <c r="G7" s="13"/>
      <c r="H7" s="13"/>
      <c r="I7" s="12"/>
      <c r="J7" s="61"/>
      <c r="K7" s="14"/>
    </row>
    <row r="8" spans="2:11" s="9" customFormat="1" ht="18" customHeight="1" x14ac:dyDescent="0.25">
      <c r="B8" s="10" t="s">
        <v>23</v>
      </c>
      <c r="C8" s="11"/>
      <c r="D8" s="12"/>
      <c r="E8" s="151" t="s">
        <v>24</v>
      </c>
      <c r="F8" s="13"/>
      <c r="G8" s="151" t="s">
        <v>25</v>
      </c>
      <c r="H8" s="76"/>
      <c r="I8" s="12"/>
      <c r="J8" s="61"/>
      <c r="K8" s="14"/>
    </row>
    <row r="9" spans="2:11" s="9" customFormat="1" ht="18" customHeight="1" x14ac:dyDescent="0.2">
      <c r="B9" s="10"/>
      <c r="C9" s="20"/>
      <c r="D9" s="20"/>
      <c r="E9" s="21"/>
      <c r="F9" s="21"/>
      <c r="G9" s="21"/>
      <c r="H9" s="21"/>
      <c r="I9" s="20"/>
      <c r="J9" s="21"/>
    </row>
    <row r="10" spans="2:11" s="9" customFormat="1" ht="18" customHeight="1" x14ac:dyDescent="0.25">
      <c r="B10" s="10" t="s">
        <v>26</v>
      </c>
      <c r="C10" s="159"/>
      <c r="D10" s="160"/>
      <c r="E10" s="161"/>
      <c r="F10" s="161"/>
      <c r="G10" s="161"/>
      <c r="H10" s="161"/>
      <c r="I10" s="162"/>
      <c r="J10" s="161"/>
      <c r="K10" s="163"/>
    </row>
    <row r="11" spans="2:11" s="9" customFormat="1" ht="18" customHeight="1" x14ac:dyDescent="0.2">
      <c r="B11" s="10" t="s">
        <v>28</v>
      </c>
      <c r="C11" s="11"/>
      <c r="D11" s="12"/>
      <c r="E11" s="13"/>
      <c r="F11" s="13"/>
      <c r="G11" s="13"/>
      <c r="H11" s="13"/>
      <c r="I11" s="12"/>
      <c r="J11" s="61"/>
      <c r="K11" s="14"/>
    </row>
    <row r="12" spans="2:11" s="9" customFormat="1" ht="18" customHeight="1" x14ac:dyDescent="0.2">
      <c r="B12" s="10" t="s">
        <v>21</v>
      </c>
      <c r="C12" s="11"/>
      <c r="D12" s="15"/>
      <c r="E12" s="16"/>
      <c r="F12" s="16"/>
      <c r="G12" s="16"/>
      <c r="H12" s="16"/>
      <c r="I12" s="15"/>
      <c r="J12" s="61"/>
      <c r="K12" s="14"/>
    </row>
    <row r="13" spans="2:11" s="9" customFormat="1" ht="18" customHeight="1" x14ac:dyDescent="0.2">
      <c r="B13" s="10" t="s">
        <v>22</v>
      </c>
      <c r="C13" s="17"/>
      <c r="D13" s="12"/>
      <c r="E13" s="13"/>
      <c r="F13" s="13"/>
      <c r="G13" s="13"/>
      <c r="H13" s="13"/>
      <c r="I13" s="12"/>
      <c r="J13" s="61"/>
      <c r="K13" s="14"/>
    </row>
    <row r="14" spans="2:11" s="9" customFormat="1" ht="18" customHeight="1" x14ac:dyDescent="0.2">
      <c r="B14" s="22" t="s">
        <v>27</v>
      </c>
      <c r="C14" s="53" t="s">
        <v>52</v>
      </c>
      <c r="D14" s="54"/>
      <c r="E14" s="55"/>
      <c r="F14" s="55"/>
      <c r="G14" s="55"/>
      <c r="H14" s="55"/>
      <c r="I14" s="56"/>
      <c r="J14" s="21"/>
      <c r="K14" s="51"/>
    </row>
    <row r="15" spans="2:11" s="9" customFormat="1" ht="18" customHeight="1" x14ac:dyDescent="0.2">
      <c r="C15" s="57" t="s">
        <v>50</v>
      </c>
      <c r="D15" s="58"/>
      <c r="E15" s="59"/>
      <c r="F15" s="59"/>
      <c r="G15" s="59"/>
      <c r="H15" s="59"/>
      <c r="I15" s="60"/>
      <c r="J15" s="52"/>
      <c r="K15" s="62"/>
    </row>
    <row r="16" spans="2:11" s="9" customFormat="1" ht="33.75" customHeight="1" x14ac:dyDescent="0.25">
      <c r="C16" s="75" t="s">
        <v>51</v>
      </c>
      <c r="D16" s="64"/>
      <c r="E16" s="65"/>
      <c r="F16" s="65"/>
      <c r="G16" s="65"/>
      <c r="H16" s="65"/>
      <c r="I16" s="66"/>
      <c r="J16" s="67"/>
      <c r="K16" s="63"/>
    </row>
    <row r="17" spans="2:24" s="3" customFormat="1" x14ac:dyDescent="0.25">
      <c r="B17" s="3" t="s">
        <v>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2"/>
    </row>
    <row r="18" spans="2:24" s="25" customFormat="1" ht="15" x14ac:dyDescent="0.25">
      <c r="B18" s="23" t="s">
        <v>58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  <c r="O18" s="24"/>
    </row>
    <row r="19" spans="2:24" s="25" customFormat="1" ht="15" x14ac:dyDescent="0.25">
      <c r="B19" s="23" t="s">
        <v>57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4"/>
    </row>
    <row r="20" spans="2:24" s="25" customFormat="1" ht="9" customHeight="1" x14ac:dyDescent="0.25">
      <c r="H20" s="23"/>
      <c r="I20" s="23"/>
      <c r="J20" s="23"/>
      <c r="K20" s="23"/>
      <c r="L20" s="23"/>
      <c r="M20" s="23"/>
      <c r="N20" s="24"/>
      <c r="O20" s="24"/>
    </row>
    <row r="21" spans="2:24" s="25" customFormat="1" ht="15" x14ac:dyDescent="0.25">
      <c r="B21" s="23" t="s">
        <v>30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4"/>
    </row>
    <row r="22" spans="2:24" s="25" customFormat="1" ht="15" x14ac:dyDescent="0.25">
      <c r="B22" s="23" t="s">
        <v>31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4"/>
    </row>
    <row r="23" spans="2:24" s="25" customFormat="1" ht="9" customHeight="1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4"/>
    </row>
    <row r="24" spans="2:24" s="25" customFormat="1" ht="15" x14ac:dyDescent="0.25">
      <c r="B24" s="23" t="s">
        <v>32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4"/>
    </row>
    <row r="25" spans="2:24" s="25" customFormat="1" ht="15" x14ac:dyDescent="0.25">
      <c r="B25" s="23" t="s">
        <v>54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4"/>
    </row>
    <row r="26" spans="2:24" s="3" customFormat="1" ht="28.7" customHeight="1" x14ac:dyDescent="0.25">
      <c r="B26" s="26" t="s">
        <v>29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</row>
    <row r="27" spans="2:24" x14ac:dyDescent="0.25">
      <c r="B27" s="87" t="s">
        <v>2</v>
      </c>
      <c r="C27" s="88" t="s">
        <v>3</v>
      </c>
      <c r="D27" s="89" t="s">
        <v>4</v>
      </c>
      <c r="E27" s="89" t="s">
        <v>5</v>
      </c>
      <c r="F27" s="89" t="s">
        <v>20</v>
      </c>
      <c r="G27" s="89" t="s">
        <v>6</v>
      </c>
      <c r="H27" s="90" t="s">
        <v>7</v>
      </c>
      <c r="I27" s="90"/>
      <c r="J27" s="90"/>
      <c r="K27" s="90"/>
      <c r="L27" s="90"/>
      <c r="M27" s="90"/>
      <c r="N27" s="90"/>
      <c r="O27" s="91"/>
      <c r="P27" s="92"/>
      <c r="Q27" s="132" t="s">
        <v>66</v>
      </c>
      <c r="R27" s="133"/>
      <c r="S27" s="133"/>
      <c r="T27" s="133"/>
      <c r="U27" s="136"/>
      <c r="V27" s="136"/>
      <c r="W27" s="93" t="s">
        <v>8</v>
      </c>
    </row>
    <row r="28" spans="2:24" ht="15.75" customHeight="1" x14ac:dyDescent="0.25">
      <c r="B28" s="94"/>
      <c r="C28" s="27"/>
      <c r="D28" s="28" t="s">
        <v>9</v>
      </c>
      <c r="E28" s="85" t="s">
        <v>35</v>
      </c>
      <c r="F28" s="28"/>
      <c r="G28" s="28"/>
      <c r="H28" s="29" t="s">
        <v>10</v>
      </c>
      <c r="I28" s="30" t="s">
        <v>11</v>
      </c>
      <c r="J28" s="164" t="s">
        <v>17</v>
      </c>
      <c r="K28" s="31" t="s">
        <v>40</v>
      </c>
      <c r="L28" s="164" t="s">
        <v>18</v>
      </c>
      <c r="M28" s="164" t="s">
        <v>43</v>
      </c>
      <c r="N28" s="30" t="s">
        <v>12</v>
      </c>
      <c r="O28" s="32" t="s">
        <v>12</v>
      </c>
      <c r="P28" s="32" t="s">
        <v>12</v>
      </c>
      <c r="Q28" s="34" t="s">
        <v>59</v>
      </c>
      <c r="R28" s="34" t="s">
        <v>59</v>
      </c>
      <c r="S28" s="165" t="s">
        <v>62</v>
      </c>
      <c r="T28" s="35" t="s">
        <v>59</v>
      </c>
      <c r="U28" s="137"/>
      <c r="V28" s="137"/>
      <c r="W28" s="95" t="s">
        <v>13</v>
      </c>
    </row>
    <row r="29" spans="2:24" ht="15.75" customHeight="1" x14ac:dyDescent="0.25">
      <c r="B29" s="96"/>
      <c r="C29" s="5"/>
      <c r="D29" s="6"/>
      <c r="E29" s="86" t="s">
        <v>55</v>
      </c>
      <c r="F29" s="6"/>
      <c r="G29" s="6"/>
      <c r="H29" s="34" t="s">
        <v>14</v>
      </c>
      <c r="I29" s="33" t="s">
        <v>14</v>
      </c>
      <c r="J29" s="165"/>
      <c r="K29" s="35" t="s">
        <v>14</v>
      </c>
      <c r="L29" s="165"/>
      <c r="M29" s="165"/>
      <c r="N29" s="33" t="s">
        <v>15</v>
      </c>
      <c r="O29" s="32" t="s">
        <v>15</v>
      </c>
      <c r="P29" s="32" t="s">
        <v>15</v>
      </c>
      <c r="Q29" s="34" t="s">
        <v>60</v>
      </c>
      <c r="R29" s="34" t="s">
        <v>60</v>
      </c>
      <c r="S29" s="165"/>
      <c r="T29" s="35" t="s">
        <v>63</v>
      </c>
      <c r="U29" s="137"/>
      <c r="V29" s="137"/>
      <c r="W29" s="95"/>
    </row>
    <row r="30" spans="2:24" ht="17.45" customHeight="1" x14ac:dyDescent="0.25">
      <c r="B30" s="96"/>
      <c r="C30" s="5"/>
      <c r="D30" s="6"/>
      <c r="E30" s="86" t="s">
        <v>36</v>
      </c>
      <c r="F30" s="6"/>
      <c r="G30" s="6"/>
      <c r="H30" s="34"/>
      <c r="I30" s="33"/>
      <c r="J30" s="165"/>
      <c r="K30" s="35" t="s">
        <v>41</v>
      </c>
      <c r="L30" s="165"/>
      <c r="M30" s="165"/>
      <c r="N30" s="36" t="s">
        <v>37</v>
      </c>
      <c r="O30" s="32" t="s">
        <v>19</v>
      </c>
      <c r="P30" s="32" t="s">
        <v>44</v>
      </c>
      <c r="Q30" s="34" t="s">
        <v>38</v>
      </c>
      <c r="R30" s="34" t="s">
        <v>38</v>
      </c>
      <c r="S30" s="165"/>
      <c r="T30" s="35"/>
      <c r="U30" s="137"/>
      <c r="V30" s="137"/>
      <c r="W30" s="95"/>
    </row>
    <row r="31" spans="2:24" x14ac:dyDescent="0.25">
      <c r="B31" s="96"/>
      <c r="C31" s="5"/>
      <c r="D31" s="6"/>
      <c r="E31" s="85" t="s">
        <v>39</v>
      </c>
      <c r="F31" s="6"/>
      <c r="G31" s="6"/>
      <c r="H31" s="34"/>
      <c r="I31" s="33"/>
      <c r="J31" s="165"/>
      <c r="K31" s="35" t="s">
        <v>42</v>
      </c>
      <c r="L31" s="165"/>
      <c r="M31" s="165"/>
      <c r="N31" s="33" t="s">
        <v>38</v>
      </c>
      <c r="O31" s="32"/>
      <c r="P31" s="32"/>
      <c r="Q31" s="34"/>
      <c r="R31" s="33" t="s">
        <v>61</v>
      </c>
      <c r="S31" s="165"/>
      <c r="T31" s="35"/>
      <c r="U31" s="137"/>
      <c r="V31" s="137"/>
      <c r="W31" s="95"/>
    </row>
    <row r="32" spans="2:24" x14ac:dyDescent="0.25">
      <c r="B32" s="97"/>
      <c r="C32" s="98"/>
      <c r="D32" s="99"/>
      <c r="E32" s="100" t="s">
        <v>56</v>
      </c>
      <c r="F32" s="99"/>
      <c r="G32" s="99"/>
      <c r="H32" s="101"/>
      <c r="I32" s="102"/>
      <c r="J32" s="166"/>
      <c r="K32" s="69"/>
      <c r="L32" s="166"/>
      <c r="M32" s="166"/>
      <c r="N32" s="68"/>
      <c r="O32" s="70"/>
      <c r="P32" s="70"/>
      <c r="Q32" s="101"/>
      <c r="R32" s="102"/>
      <c r="S32" s="166"/>
      <c r="T32" s="69"/>
      <c r="U32" s="138"/>
      <c r="V32" s="138"/>
      <c r="W32" s="103"/>
      <c r="X32" s="131"/>
    </row>
    <row r="33" spans="2:24" s="3" customFormat="1" x14ac:dyDescent="0.25">
      <c r="B33" s="104"/>
      <c r="C33" s="78"/>
      <c r="D33" s="79"/>
      <c r="E33" s="79"/>
      <c r="F33" s="79"/>
      <c r="G33" s="80"/>
      <c r="H33" s="81">
        <v>1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143"/>
      <c r="V33" s="143"/>
      <c r="W33" s="142">
        <f>+SUM(H33:T33)</f>
        <v>1</v>
      </c>
      <c r="X33" s="77"/>
    </row>
    <row r="34" spans="2:24" s="3" customFormat="1" x14ac:dyDescent="0.25">
      <c r="B34" s="104"/>
      <c r="C34" s="78"/>
      <c r="D34" s="79"/>
      <c r="E34" s="79"/>
      <c r="F34" s="79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143"/>
      <c r="V34" s="143"/>
      <c r="W34" s="142">
        <f t="shared" ref="W34:W44" si="0">+SUM(H34:T34)</f>
        <v>0</v>
      </c>
      <c r="X34" s="4"/>
    </row>
    <row r="35" spans="2:24" s="3" customFormat="1" x14ac:dyDescent="0.25">
      <c r="B35" s="105"/>
      <c r="C35" s="38"/>
      <c r="D35" s="39"/>
      <c r="E35" s="39"/>
      <c r="F35" s="39"/>
      <c r="G35" s="37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143"/>
      <c r="V35" s="143"/>
      <c r="W35" s="142">
        <f t="shared" si="0"/>
        <v>0</v>
      </c>
      <c r="X35" s="4"/>
    </row>
    <row r="36" spans="2:24" s="3" customFormat="1" x14ac:dyDescent="0.25">
      <c r="B36" s="105"/>
      <c r="C36" s="38"/>
      <c r="D36" s="39"/>
      <c r="E36" s="39"/>
      <c r="F36" s="39"/>
      <c r="G36" s="37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143"/>
      <c r="V36" s="143"/>
      <c r="W36" s="142">
        <f t="shared" si="0"/>
        <v>0</v>
      </c>
      <c r="X36" s="4"/>
    </row>
    <row r="37" spans="2:24" s="3" customFormat="1" x14ac:dyDescent="0.25">
      <c r="B37" s="105"/>
      <c r="C37" s="38"/>
      <c r="D37" s="39"/>
      <c r="E37" s="39"/>
      <c r="F37" s="39"/>
      <c r="G37" s="37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143"/>
      <c r="V37" s="143"/>
      <c r="W37" s="142">
        <f t="shared" si="0"/>
        <v>0</v>
      </c>
      <c r="X37" s="4"/>
    </row>
    <row r="38" spans="2:24" s="3" customFormat="1" x14ac:dyDescent="0.25">
      <c r="B38" s="105"/>
      <c r="C38" s="38"/>
      <c r="D38" s="39"/>
      <c r="E38" s="39"/>
      <c r="F38" s="39"/>
      <c r="G38" s="37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143"/>
      <c r="V38" s="143"/>
      <c r="W38" s="142">
        <f t="shared" si="0"/>
        <v>0</v>
      </c>
      <c r="X38" s="4"/>
    </row>
    <row r="39" spans="2:24" s="3" customFormat="1" x14ac:dyDescent="0.25">
      <c r="B39" s="105"/>
      <c r="C39" s="38"/>
      <c r="D39" s="39"/>
      <c r="E39" s="39"/>
      <c r="F39" s="39"/>
      <c r="G39" s="37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143"/>
      <c r="V39" s="143"/>
      <c r="W39" s="142">
        <f t="shared" si="0"/>
        <v>0</v>
      </c>
      <c r="X39" s="4"/>
    </row>
    <row r="40" spans="2:24" s="3" customFormat="1" x14ac:dyDescent="0.25">
      <c r="B40" s="105"/>
      <c r="C40" s="38"/>
      <c r="D40" s="39"/>
      <c r="E40" s="39"/>
      <c r="F40" s="39"/>
      <c r="G40" s="37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143"/>
      <c r="V40" s="143"/>
      <c r="W40" s="142">
        <f t="shared" si="0"/>
        <v>0</v>
      </c>
      <c r="X40" s="4"/>
    </row>
    <row r="41" spans="2:24" s="3" customFormat="1" x14ac:dyDescent="0.25">
      <c r="B41" s="105"/>
      <c r="C41" s="38"/>
      <c r="D41" s="39"/>
      <c r="E41" s="39"/>
      <c r="F41" s="39"/>
      <c r="G41" s="37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143"/>
      <c r="V41" s="143"/>
      <c r="W41" s="142">
        <f t="shared" si="0"/>
        <v>0</v>
      </c>
      <c r="X41" s="4"/>
    </row>
    <row r="42" spans="2:24" s="3" customFormat="1" x14ac:dyDescent="0.25">
      <c r="B42" s="105"/>
      <c r="C42" s="38"/>
      <c r="D42" s="39"/>
      <c r="E42" s="39"/>
      <c r="F42" s="39"/>
      <c r="G42" s="37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143"/>
      <c r="V42" s="143"/>
      <c r="W42" s="142">
        <f t="shared" si="0"/>
        <v>0</v>
      </c>
      <c r="X42" s="4"/>
    </row>
    <row r="43" spans="2:24" s="3" customFormat="1" x14ac:dyDescent="0.25">
      <c r="B43" s="105"/>
      <c r="C43" s="38"/>
      <c r="D43" s="39"/>
      <c r="E43" s="39"/>
      <c r="F43" s="39"/>
      <c r="G43" s="37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144"/>
      <c r="V43" s="144"/>
      <c r="W43" s="142">
        <f t="shared" si="0"/>
        <v>0</v>
      </c>
      <c r="X43" s="4"/>
    </row>
    <row r="44" spans="2:24" s="3" customFormat="1" ht="18.75" x14ac:dyDescent="0.3">
      <c r="B44" s="106" t="s">
        <v>65</v>
      </c>
      <c r="C44" s="107"/>
      <c r="D44" s="108"/>
      <c r="E44" s="108"/>
      <c r="F44" s="108"/>
      <c r="G44" s="108"/>
      <c r="H44" s="145">
        <f t="shared" ref="H44:T44" si="1">SUM(H33:H43)</f>
        <v>1</v>
      </c>
      <c r="I44" s="145">
        <f t="shared" si="1"/>
        <v>0</v>
      </c>
      <c r="J44" s="145">
        <f t="shared" si="1"/>
        <v>0</v>
      </c>
      <c r="K44" s="145">
        <f t="shared" si="1"/>
        <v>0</v>
      </c>
      <c r="L44" s="145">
        <f t="shared" si="1"/>
        <v>0</v>
      </c>
      <c r="M44" s="145">
        <f t="shared" si="1"/>
        <v>0</v>
      </c>
      <c r="N44" s="145">
        <f t="shared" si="1"/>
        <v>0</v>
      </c>
      <c r="O44" s="145">
        <f t="shared" si="1"/>
        <v>0</v>
      </c>
      <c r="P44" s="145">
        <f t="shared" si="1"/>
        <v>0</v>
      </c>
      <c r="Q44" s="145">
        <f t="shared" si="1"/>
        <v>0</v>
      </c>
      <c r="R44" s="145">
        <f t="shared" si="1"/>
        <v>0</v>
      </c>
      <c r="S44" s="145">
        <f t="shared" si="1"/>
        <v>0</v>
      </c>
      <c r="T44" s="145">
        <f t="shared" si="1"/>
        <v>0</v>
      </c>
      <c r="U44" s="146"/>
      <c r="V44" s="146"/>
      <c r="W44" s="142">
        <f t="shared" si="0"/>
        <v>1</v>
      </c>
      <c r="X44" s="1"/>
    </row>
    <row r="45" spans="2:24" s="3" customFormat="1" x14ac:dyDescent="0.25">
      <c r="B45" s="109" t="s">
        <v>33</v>
      </c>
      <c r="C45" s="110"/>
      <c r="D45" s="110"/>
      <c r="E45" s="110"/>
      <c r="F45" s="110"/>
      <c r="G45" s="110"/>
      <c r="H45" s="152">
        <f>+H44*30</f>
        <v>30</v>
      </c>
      <c r="I45" s="152">
        <f t="shared" ref="I45:O45" si="2">+I44*30</f>
        <v>0</v>
      </c>
      <c r="J45" s="152">
        <f t="shared" si="2"/>
        <v>0</v>
      </c>
      <c r="K45" s="152">
        <f>+K44*30</f>
        <v>0</v>
      </c>
      <c r="L45" s="152">
        <f>+L44*30</f>
        <v>0</v>
      </c>
      <c r="M45" s="152">
        <f t="shared" si="2"/>
        <v>0</v>
      </c>
      <c r="N45" s="152">
        <f t="shared" si="2"/>
        <v>0</v>
      </c>
      <c r="O45" s="152">
        <f t="shared" si="2"/>
        <v>0</v>
      </c>
      <c r="P45" s="152">
        <f>+P44*30</f>
        <v>0</v>
      </c>
      <c r="Q45" s="152">
        <f>+Q44*30</f>
        <v>0</v>
      </c>
      <c r="R45" s="152">
        <f t="shared" ref="R45:S45" si="3">+R44*30</f>
        <v>0</v>
      </c>
      <c r="S45" s="152">
        <f t="shared" si="3"/>
        <v>0</v>
      </c>
      <c r="T45" s="152">
        <f>+T44*30</f>
        <v>0</v>
      </c>
      <c r="U45" s="153"/>
      <c r="V45" s="153"/>
      <c r="W45" s="154">
        <f>+SUM(H45:T45)</f>
        <v>30</v>
      </c>
      <c r="X45" s="1"/>
    </row>
    <row r="46" spans="2:24" s="3" customFormat="1" x14ac:dyDescent="0.25"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147"/>
      <c r="X46" s="1"/>
    </row>
    <row r="47" spans="2:24" s="3" customFormat="1" ht="18.75" x14ac:dyDescent="0.3">
      <c r="B47" s="40" t="s">
        <v>53</v>
      </c>
      <c r="C47" s="41"/>
      <c r="D47" s="148"/>
      <c r="E47" s="148"/>
      <c r="F47" s="148"/>
      <c r="G47" s="149"/>
      <c r="H47" s="90" t="s">
        <v>7</v>
      </c>
      <c r="I47" s="90"/>
      <c r="J47" s="90"/>
      <c r="K47" s="90"/>
      <c r="L47" s="90"/>
      <c r="M47" s="90"/>
      <c r="N47" s="90"/>
      <c r="O47" s="91"/>
      <c r="P47" s="92"/>
      <c r="Q47" s="132" t="s">
        <v>66</v>
      </c>
      <c r="R47" s="133"/>
      <c r="S47" s="133"/>
      <c r="T47" s="133"/>
      <c r="W47" s="116" t="s">
        <v>8</v>
      </c>
      <c r="X47" s="1"/>
    </row>
    <row r="48" spans="2:24" s="3" customFormat="1" ht="18.75" x14ac:dyDescent="0.3">
      <c r="B48" s="40"/>
      <c r="C48" s="41"/>
      <c r="D48" s="42"/>
      <c r="E48" s="42"/>
      <c r="F48" s="42"/>
      <c r="G48" s="43"/>
      <c r="H48" s="111" t="s">
        <v>10</v>
      </c>
      <c r="I48" s="112" t="s">
        <v>11</v>
      </c>
      <c r="J48" s="167" t="s">
        <v>17</v>
      </c>
      <c r="K48" s="113" t="s">
        <v>40</v>
      </c>
      <c r="L48" s="167" t="s">
        <v>18</v>
      </c>
      <c r="M48" s="167" t="s">
        <v>43</v>
      </c>
      <c r="N48" s="112" t="s">
        <v>12</v>
      </c>
      <c r="O48" s="114" t="s">
        <v>12</v>
      </c>
      <c r="P48" s="115" t="s">
        <v>12</v>
      </c>
      <c r="Q48" s="34" t="s">
        <v>59</v>
      </c>
      <c r="R48" s="34" t="s">
        <v>59</v>
      </c>
      <c r="S48" s="165" t="s">
        <v>62</v>
      </c>
      <c r="T48" s="35" t="s">
        <v>59</v>
      </c>
      <c r="U48" s="139"/>
      <c r="V48" s="139"/>
      <c r="W48" s="95" t="s">
        <v>13</v>
      </c>
      <c r="X48" s="1"/>
    </row>
    <row r="49" spans="2:24" s="3" customFormat="1" x14ac:dyDescent="0.25">
      <c r="B49" s="117"/>
      <c r="C49" s="107"/>
      <c r="D49" s="108"/>
      <c r="E49" s="118"/>
      <c r="F49" s="118"/>
      <c r="G49" s="44"/>
      <c r="H49" s="34" t="s">
        <v>14</v>
      </c>
      <c r="I49" s="33" t="s">
        <v>14</v>
      </c>
      <c r="J49" s="165"/>
      <c r="K49" s="35" t="s">
        <v>14</v>
      </c>
      <c r="L49" s="165"/>
      <c r="M49" s="165"/>
      <c r="N49" s="33" t="s">
        <v>15</v>
      </c>
      <c r="O49" s="32" t="s">
        <v>15</v>
      </c>
      <c r="P49" s="32" t="s">
        <v>15</v>
      </c>
      <c r="Q49" s="34" t="s">
        <v>60</v>
      </c>
      <c r="R49" s="34" t="s">
        <v>60</v>
      </c>
      <c r="S49" s="165"/>
      <c r="T49" s="35" t="s">
        <v>63</v>
      </c>
      <c r="U49" s="137"/>
      <c r="V49" s="137"/>
      <c r="W49" s="95"/>
      <c r="X49" s="1"/>
    </row>
    <row r="50" spans="2:24" s="3" customFormat="1" ht="18.600000000000001" customHeight="1" x14ac:dyDescent="0.25">
      <c r="B50" s="119" t="s">
        <v>34</v>
      </c>
      <c r="C50" s="107"/>
      <c r="D50" s="108"/>
      <c r="E50" s="118"/>
      <c r="F50" s="118"/>
      <c r="G50" s="44"/>
      <c r="H50" s="34"/>
      <c r="I50" s="33"/>
      <c r="J50" s="165"/>
      <c r="K50" s="35" t="s">
        <v>41</v>
      </c>
      <c r="L50" s="165"/>
      <c r="M50" s="165"/>
      <c r="N50" s="36" t="s">
        <v>37</v>
      </c>
      <c r="O50" s="32" t="s">
        <v>19</v>
      </c>
      <c r="P50" s="32" t="s">
        <v>44</v>
      </c>
      <c r="Q50" s="34" t="s">
        <v>38</v>
      </c>
      <c r="R50" s="34" t="s">
        <v>38</v>
      </c>
      <c r="S50" s="165"/>
      <c r="T50" s="35"/>
      <c r="U50" s="137"/>
      <c r="V50" s="137"/>
      <c r="W50" s="95"/>
      <c r="X50" s="1"/>
    </row>
    <row r="51" spans="2:24" s="3" customFormat="1" x14ac:dyDescent="0.25">
      <c r="B51" s="117"/>
      <c r="C51" s="107"/>
      <c r="D51" s="108"/>
      <c r="E51" s="118"/>
      <c r="F51" s="118"/>
      <c r="G51" s="44"/>
      <c r="H51" s="34"/>
      <c r="I51" s="33"/>
      <c r="J51" s="165"/>
      <c r="K51" s="35" t="s">
        <v>42</v>
      </c>
      <c r="L51" s="165"/>
      <c r="M51" s="165"/>
      <c r="N51" s="33" t="s">
        <v>38</v>
      </c>
      <c r="O51" s="32"/>
      <c r="P51" s="32"/>
      <c r="Q51" s="34"/>
      <c r="R51" s="33" t="s">
        <v>61</v>
      </c>
      <c r="S51" s="165"/>
      <c r="T51" s="35"/>
      <c r="U51" s="137"/>
      <c r="V51" s="137"/>
      <c r="W51" s="95"/>
      <c r="X51" s="1"/>
    </row>
    <row r="52" spans="2:24" s="3" customFormat="1" x14ac:dyDescent="0.25">
      <c r="B52" s="49" t="s">
        <v>45</v>
      </c>
      <c r="C52" s="45"/>
      <c r="D52" s="46"/>
      <c r="E52" s="47" t="s">
        <v>5</v>
      </c>
      <c r="F52" s="47"/>
      <c r="G52" s="50" t="s">
        <v>6</v>
      </c>
      <c r="H52" s="101"/>
      <c r="I52" s="102"/>
      <c r="J52" s="166"/>
      <c r="K52" s="69"/>
      <c r="L52" s="166"/>
      <c r="M52" s="166"/>
      <c r="N52" s="102"/>
      <c r="O52" s="70"/>
      <c r="P52" s="32"/>
      <c r="Q52" s="34"/>
      <c r="R52" s="33"/>
      <c r="S52" s="165"/>
      <c r="T52" s="35"/>
      <c r="U52" s="137"/>
      <c r="V52" s="137"/>
      <c r="W52" s="95"/>
      <c r="X52" s="1"/>
    </row>
    <row r="53" spans="2:24" s="3" customFormat="1" x14ac:dyDescent="0.25">
      <c r="B53" s="120"/>
      <c r="C53" s="73"/>
      <c r="D53" s="121"/>
      <c r="E53" s="82"/>
      <c r="F53" s="83"/>
      <c r="G53" s="122"/>
      <c r="H53" s="84">
        <v>1</v>
      </c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140"/>
      <c r="V53" s="140"/>
      <c r="W53" s="142">
        <f>+SUM(H53:T53)</f>
        <v>1</v>
      </c>
      <c r="X53" s="1"/>
    </row>
    <row r="54" spans="2:24" s="3" customFormat="1" x14ac:dyDescent="0.25">
      <c r="B54" s="120"/>
      <c r="C54" s="73"/>
      <c r="D54" s="121"/>
      <c r="E54" s="82"/>
      <c r="F54" s="83"/>
      <c r="G54" s="122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140"/>
      <c r="V54" s="140"/>
      <c r="W54" s="142">
        <f t="shared" ref="W54:W64" si="4">+SUM(H54:T54)</f>
        <v>0</v>
      </c>
      <c r="X54" s="1"/>
    </row>
    <row r="55" spans="2:24" s="3" customFormat="1" x14ac:dyDescent="0.25">
      <c r="B55" s="123"/>
      <c r="C55" s="71"/>
      <c r="D55" s="124"/>
      <c r="E55" s="74"/>
      <c r="F55" s="72"/>
      <c r="G55" s="125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141"/>
      <c r="V55" s="141"/>
      <c r="W55" s="142">
        <f t="shared" si="4"/>
        <v>0</v>
      </c>
      <c r="X55" s="1"/>
    </row>
    <row r="56" spans="2:24" s="3" customFormat="1" x14ac:dyDescent="0.25">
      <c r="B56" s="123"/>
      <c r="C56" s="71"/>
      <c r="D56" s="124"/>
      <c r="E56" s="74"/>
      <c r="F56" s="72"/>
      <c r="G56" s="12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141"/>
      <c r="V56" s="141"/>
      <c r="W56" s="142">
        <f t="shared" si="4"/>
        <v>0</v>
      </c>
      <c r="X56" s="1"/>
    </row>
    <row r="57" spans="2:24" s="3" customFormat="1" x14ac:dyDescent="0.25">
      <c r="B57" s="123"/>
      <c r="C57" s="71"/>
      <c r="D57" s="124"/>
      <c r="E57" s="74"/>
      <c r="F57" s="72"/>
      <c r="G57" s="125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141"/>
      <c r="V57" s="141"/>
      <c r="W57" s="142">
        <f t="shared" si="4"/>
        <v>0</v>
      </c>
      <c r="X57" s="1"/>
    </row>
    <row r="58" spans="2:24" s="3" customFormat="1" x14ac:dyDescent="0.25">
      <c r="B58" s="123"/>
      <c r="C58" s="73"/>
      <c r="D58" s="124"/>
      <c r="E58" s="74"/>
      <c r="F58" s="72"/>
      <c r="G58" s="125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141"/>
      <c r="V58" s="141"/>
      <c r="W58" s="142">
        <f t="shared" si="4"/>
        <v>0</v>
      </c>
      <c r="X58" s="1"/>
    </row>
    <row r="59" spans="2:24" s="3" customFormat="1" x14ac:dyDescent="0.25">
      <c r="B59" s="123"/>
      <c r="C59" s="71"/>
      <c r="D59" s="124"/>
      <c r="E59" s="74"/>
      <c r="F59" s="72"/>
      <c r="G59" s="125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141"/>
      <c r="V59" s="141"/>
      <c r="W59" s="142">
        <f t="shared" si="4"/>
        <v>0</v>
      </c>
      <c r="X59" s="1"/>
    </row>
    <row r="60" spans="2:24" s="3" customFormat="1" x14ac:dyDescent="0.25">
      <c r="B60" s="123"/>
      <c r="C60" s="71"/>
      <c r="D60" s="124"/>
      <c r="E60" s="74"/>
      <c r="F60" s="72"/>
      <c r="G60" s="125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141"/>
      <c r="V60" s="141"/>
      <c r="W60" s="142">
        <f t="shared" si="4"/>
        <v>0</v>
      </c>
      <c r="X60" s="1"/>
    </row>
    <row r="61" spans="2:24" s="3" customFormat="1" x14ac:dyDescent="0.25">
      <c r="B61" s="123"/>
      <c r="C61" s="71"/>
      <c r="D61" s="124"/>
      <c r="E61" s="74"/>
      <c r="F61" s="72"/>
      <c r="G61" s="125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141"/>
      <c r="V61" s="141"/>
      <c r="W61" s="142">
        <f t="shared" si="4"/>
        <v>0</v>
      </c>
      <c r="X61" s="1"/>
    </row>
    <row r="62" spans="2:24" s="3" customFormat="1" x14ac:dyDescent="0.25">
      <c r="B62" s="126"/>
      <c r="C62" s="71"/>
      <c r="D62" s="124"/>
      <c r="E62" s="74"/>
      <c r="F62" s="72"/>
      <c r="G62" s="125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141"/>
      <c r="V62" s="141"/>
      <c r="W62" s="142">
        <f t="shared" si="4"/>
        <v>0</v>
      </c>
      <c r="X62" s="1"/>
    </row>
    <row r="63" spans="2:24" s="3" customFormat="1" x14ac:dyDescent="0.25">
      <c r="B63" s="126"/>
      <c r="C63" s="71"/>
      <c r="D63" s="124"/>
      <c r="E63" s="74"/>
      <c r="F63" s="72"/>
      <c r="G63" s="125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141"/>
      <c r="V63" s="141"/>
      <c r="W63" s="142">
        <f t="shared" si="4"/>
        <v>0</v>
      </c>
      <c r="X63" s="1"/>
    </row>
    <row r="64" spans="2:24" ht="18.75" x14ac:dyDescent="0.3">
      <c r="B64" s="127" t="s">
        <v>16</v>
      </c>
      <c r="C64" s="128"/>
      <c r="D64" s="129"/>
      <c r="E64" s="129"/>
      <c r="F64" s="129"/>
      <c r="G64" s="129"/>
      <c r="H64" s="7">
        <f t="shared" ref="H64:T64" si="5">SUM(H53:H63)</f>
        <v>1</v>
      </c>
      <c r="I64" s="7">
        <f t="shared" si="5"/>
        <v>0</v>
      </c>
      <c r="J64" s="7">
        <f t="shared" si="5"/>
        <v>0</v>
      </c>
      <c r="K64" s="7">
        <f t="shared" si="5"/>
        <v>0</v>
      </c>
      <c r="L64" s="7">
        <f t="shared" si="5"/>
        <v>0</v>
      </c>
      <c r="M64" s="7">
        <f t="shared" si="5"/>
        <v>0</v>
      </c>
      <c r="N64" s="7">
        <f t="shared" si="5"/>
        <v>0</v>
      </c>
      <c r="O64" s="7">
        <f t="shared" si="5"/>
        <v>0</v>
      </c>
      <c r="P64" s="7">
        <f t="shared" si="5"/>
        <v>0</v>
      </c>
      <c r="Q64" s="150">
        <f t="shared" si="5"/>
        <v>0</v>
      </c>
      <c r="R64" s="150">
        <f t="shared" si="5"/>
        <v>0</v>
      </c>
      <c r="S64" s="150">
        <f t="shared" si="5"/>
        <v>0</v>
      </c>
      <c r="T64" s="150">
        <f t="shared" si="5"/>
        <v>0</v>
      </c>
      <c r="U64" s="141"/>
      <c r="V64" s="141"/>
      <c r="W64" s="142">
        <f t="shared" si="4"/>
        <v>1</v>
      </c>
    </row>
    <row r="65" spans="2:23" x14ac:dyDescent="0.25">
      <c r="B65" s="109" t="s">
        <v>33</v>
      </c>
      <c r="C65" s="130"/>
      <c r="D65" s="130"/>
      <c r="E65" s="130"/>
      <c r="F65" s="130"/>
      <c r="G65" s="130"/>
      <c r="H65" s="152">
        <f>+H64*25</f>
        <v>25</v>
      </c>
      <c r="I65" s="152">
        <f t="shared" ref="I65:O65" si="6">+I64*25</f>
        <v>0</v>
      </c>
      <c r="J65" s="152">
        <f>+J64*25</f>
        <v>0</v>
      </c>
      <c r="K65" s="152">
        <f>+K64*25</f>
        <v>0</v>
      </c>
      <c r="L65" s="152">
        <f>+L64*25</f>
        <v>0</v>
      </c>
      <c r="M65" s="152">
        <f t="shared" si="6"/>
        <v>0</v>
      </c>
      <c r="N65" s="152">
        <f t="shared" si="6"/>
        <v>0</v>
      </c>
      <c r="O65" s="152">
        <f t="shared" si="6"/>
        <v>0</v>
      </c>
      <c r="P65" s="152">
        <f>+P64*25</f>
        <v>0</v>
      </c>
      <c r="Q65" s="152">
        <f>+Q64*25</f>
        <v>0</v>
      </c>
      <c r="R65" s="152">
        <f t="shared" ref="R65:T65" si="7">+R64*25</f>
        <v>0</v>
      </c>
      <c r="S65" s="152">
        <f t="shared" si="7"/>
        <v>0</v>
      </c>
      <c r="T65" s="152">
        <f t="shared" si="7"/>
        <v>0</v>
      </c>
      <c r="U65" s="155"/>
      <c r="V65" s="155"/>
      <c r="W65" s="154">
        <f>+SUM(H65:T65)</f>
        <v>25</v>
      </c>
    </row>
    <row r="66" spans="2:23" ht="18.75" x14ac:dyDescent="0.3">
      <c r="S66" s="156" t="s">
        <v>13</v>
      </c>
      <c r="T66" s="157"/>
      <c r="U66" s="156"/>
      <c r="V66" s="156"/>
      <c r="W66" s="158">
        <f>+W65+W45</f>
        <v>55</v>
      </c>
    </row>
  </sheetData>
  <sheetProtection selectLockedCells="1" selectUnlockedCells="1"/>
  <mergeCells count="8">
    <mergeCell ref="S28:S32"/>
    <mergeCell ref="S48:S52"/>
    <mergeCell ref="J28:J32"/>
    <mergeCell ref="M28:M32"/>
    <mergeCell ref="L28:L32"/>
    <mergeCell ref="J48:J52"/>
    <mergeCell ref="L48:L52"/>
    <mergeCell ref="M48:M52"/>
  </mergeCells>
  <pageMargins left="0.25" right="0.25" top="0.75" bottom="0.75" header="0.3" footer="0.3"/>
  <pageSetup paperSize="9" scale="45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Pekka Mertakorpi</cp:lastModifiedBy>
  <cp:lastPrinted>2026-04-22T07:17:57Z</cp:lastPrinted>
  <dcterms:created xsi:type="dcterms:W3CDTF">2021-03-02T15:38:01Z</dcterms:created>
  <dcterms:modified xsi:type="dcterms:W3CDTF">2026-04-22T08:59:54Z</dcterms:modified>
</cp:coreProperties>
</file>